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pivotTables/pivotTable1.xml" ContentType="application/vnd.openxmlformats-officedocument.spreadsheetml.pivotTable+xml"/>
  <Override PartName="/xl/tables/table6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17" documentId="8_{4653BB01-478A-4F40-9A6C-E48A73A1F245}" xr6:coauthVersionLast="47" xr6:coauthVersionMax="47" xr10:uidLastSave="{BC309C6B-CBB2-4101-B2F9-215DB939317E}"/>
  <bookViews>
    <workbookView xWindow="-108" yWindow="-108" windowWidth="23256" windowHeight="13896" xr2:uid="{1AF5C4C2-CAD1-4692-8DB4-EAF077F0CC9E}"/>
  </bookViews>
  <sheets>
    <sheet name="Dashboard" sheetId="1" r:id="rId1"/>
    <sheet name="Sleep" sheetId="2" r:id="rId2"/>
    <sheet name="Habits" sheetId="4" r:id="rId3"/>
    <sheet name="Food &amp; Drink" sheetId="5" r:id="rId4"/>
    <sheet name="Work" sheetId="6" r:id="rId5"/>
    <sheet name="Spending" sheetId="3" r:id="rId6"/>
  </sheets>
  <calcPr calcId="191029"/>
  <pivotCaches>
    <pivotCache cacheId="43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4" i="1" l="1"/>
  <c r="Q4" i="1"/>
  <c r="I4" i="1"/>
  <c r="F2" i="4"/>
  <c r="F3" i="4"/>
  <c r="F4" i="4"/>
  <c r="F5" i="4"/>
  <c r="F6" i="4"/>
  <c r="F7" i="4"/>
  <c r="F8" i="4"/>
  <c r="D2" i="2"/>
  <c r="U4" i="1"/>
  <c r="E4" i="1"/>
  <c r="D3" i="2"/>
  <c r="D4" i="2"/>
  <c r="D5" i="2"/>
  <c r="D6" i="2"/>
  <c r="D7" i="2"/>
  <c r="D8" i="2"/>
  <c r="A4" i="1" l="1"/>
</calcChain>
</file>

<file path=xl/sharedStrings.xml><?xml version="1.0" encoding="utf-8"?>
<sst xmlns="http://schemas.openxmlformats.org/spreadsheetml/2006/main" count="102" uniqueCount="31">
  <si>
    <t>Average Sleep</t>
  </si>
  <si>
    <t>Total Spending</t>
  </si>
  <si>
    <t>Habit Completion</t>
  </si>
  <si>
    <t>Average Productivity</t>
  </si>
  <si>
    <t>Exercise Sessions</t>
  </si>
  <si>
    <t>Takeout Orders</t>
  </si>
  <si>
    <t>Dashboard</t>
  </si>
  <si>
    <t>Bedtime</t>
  </si>
  <si>
    <t>Wake Time</t>
  </si>
  <si>
    <t>Hours Slept</t>
  </si>
  <si>
    <t>Screen Time Before Bed</t>
  </si>
  <si>
    <t>Mon</t>
  </si>
  <si>
    <t>Tue</t>
  </si>
  <si>
    <t>Wed</t>
  </si>
  <si>
    <t>Thu</t>
  </si>
  <si>
    <t>Fri</t>
  </si>
  <si>
    <t>Sat</t>
  </si>
  <si>
    <t>Sun</t>
  </si>
  <si>
    <t>Category</t>
  </si>
  <si>
    <t>Amount</t>
  </si>
  <si>
    <t>Takeout</t>
  </si>
  <si>
    <t>Coffees</t>
  </si>
  <si>
    <t>Hours Worked</t>
  </si>
  <si>
    <t>Productivity Score</t>
  </si>
  <si>
    <t>Grand Total</t>
  </si>
  <si>
    <t>Sum of Amount</t>
  </si>
  <si>
    <t>Meal</t>
  </si>
  <si>
    <t>Day</t>
  </si>
  <si>
    <t>Habit</t>
  </si>
  <si>
    <t>Completed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</si>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</sst>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"/>
    <numFmt numFmtId="174" formatCode="_-[$$-409]* #,##0.00_ ;_-[$$-409]* \-#,##0.00\ ;_-[$$-409]* &quot;-&quot;??_ ;_-@_ "/>
    <numFmt numFmtId="176" formatCode="[$$-409]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3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73" fontId="5" fillId="0" borderId="0" xfId="0" applyNumberFormat="1" applyFont="1"/>
    <xf numFmtId="0" fontId="0" fillId="0" borderId="0" xfId="0" applyFont="1"/>
    <xf numFmtId="173" fontId="6" fillId="2" borderId="0" xfId="0" applyNumberFormat="1" applyFont="1" applyFill="1" applyAlignment="1">
      <alignment horizontal="center"/>
    </xf>
    <xf numFmtId="176" fontId="6" fillId="2" borderId="0" xfId="0" applyNumberFormat="1" applyFont="1" applyFill="1" applyAlignment="1">
      <alignment horizontal="center"/>
    </xf>
    <xf numFmtId="9" fontId="6" fillId="2" borderId="0" xfId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9" fontId="0" fillId="3" borderId="0" xfId="1" applyFont="1" applyFill="1" applyAlignment="1">
      <alignment horizontal="center"/>
    </xf>
    <xf numFmtId="173" fontId="0" fillId="3" borderId="0" xfId="0" applyNumberFormat="1" applyFont="1" applyFill="1" applyAlignment="1">
      <alignment horizontal="center"/>
    </xf>
    <xf numFmtId="0" fontId="2" fillId="3" borderId="0" xfId="0" applyFont="1" applyFill="1"/>
    <xf numFmtId="20" fontId="3" fillId="0" borderId="0" xfId="0" applyNumberFormat="1" applyFont="1"/>
    <xf numFmtId="2" fontId="3" fillId="0" borderId="0" xfId="0" applyNumberFormat="1" applyFont="1"/>
    <xf numFmtId="0" fontId="3" fillId="0" borderId="0" xfId="0" pivotButton="1" applyFont="1"/>
    <xf numFmtId="174" fontId="3" fillId="0" borderId="0" xfId="0" applyNumberFormat="1" applyFont="1"/>
    <xf numFmtId="0" fontId="3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3" borderId="0" xfId="0" applyFont="1" applyFill="1"/>
  </cellXfs>
  <cellStyles count="2">
    <cellStyle name="Normal" xfId="0" builtinId="0"/>
    <cellStyle name="Per cent" xfId="1" builtinId="5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extLst>
        <ext xmlns:xfpb="http://schemas.microsoft.com/office/spreadsheetml/2022/featurepropertybag" uri="{0417FA29-78FA-4A13-93AC-8FF0FAFDF519}">
          <xfpb:DXFComplement i="0"/>
        </ext>
      </extLs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extLst>
        <ext xmlns:xfpb="http://schemas.microsoft.com/office/spreadsheetml/2022/featurepropertybag" uri="{0417FA29-78FA-4A13-93AC-8FF0FAFDF519}">
          <xfpb:DXFComplement i="0"/>
        </ext>
      </extLst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numFmt numFmtId="174" formatCode="_-[$$-409]* #,##0.00_ ;_-[$$-409]* \-#,##0.00\ ;_-[$$-409]* &quot;-&quot;??_ ;_-@_ "/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numFmt numFmtId="25" formatCode="hh:mm"/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numFmt numFmtId="25" formatCode="hh:mm"/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1/relationships/FeaturePropertyBag" Target="featurePropertyBag/featurePropertyBag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Sleep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Sleep!$A$2:$A$8</c:f>
              <c:strCache>
                <c:ptCount val="7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Sleep!$D$2:$D$8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5-40A5-9D96-71641141C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509007"/>
        <c:axId val="192738207"/>
      </c:lineChart>
      <c:catAx>
        <c:axId val="60509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738207"/>
        <c:crosses val="autoZero"/>
        <c:auto val="1"/>
        <c:lblAlgn val="ctr"/>
        <c:lblOffset val="100"/>
        <c:noMultiLvlLbl val="0"/>
      </c:catAx>
      <c:valAx>
        <c:axId val="192738207"/>
        <c:scaling>
          <c:orientation val="minMax"/>
          <c:min val="4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60509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[Life tracker.xlsx]Spending!PivotTable1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Spending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Spending!$F$1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Spending!$E$2:$E$3</c:f>
              <c:strCache>
                <c:ptCount val="1"/>
                <c:pt idx="0">
                  <c:v>(blank)</c:v>
                </c:pt>
              </c:strCache>
            </c:strRef>
          </c:cat>
          <c:val>
            <c:numRef>
              <c:f>Spending!$F$2:$F$3</c:f>
              <c:numCache>
                <c:formatCode>_-[$$-409]* #,##0.00_ ;_-[$$-409]* \-#,##0.00\ ;_-[$$-409]* "-"??_ ;_-@_ 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FAB7-4581-8B1B-09032A7DC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754527"/>
        <c:axId val="192760767"/>
      </c:barChart>
      <c:catAx>
        <c:axId val="192754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760767"/>
        <c:crosses val="autoZero"/>
        <c:auto val="1"/>
        <c:lblAlgn val="ctr"/>
        <c:lblOffset val="100"/>
        <c:noMultiLvlLbl val="0"/>
      </c:catAx>
      <c:valAx>
        <c:axId val="19276076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_ ;_-[$$-409]* \-#,##0\ ;_-[$$-409]* &quot;-&quot;_ ;_-@_ " sourceLinked="0"/>
        <c:majorTickMark val="none"/>
        <c:minorTickMark val="none"/>
        <c:tickLblPos val="nextTo"/>
        <c:crossAx val="192754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Productivity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Work!$A$2:$A$8</c:f>
              <c:strCache>
                <c:ptCount val="7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Work!$C$2:$C$8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2-4820-B6AF-30F5B6005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775647"/>
        <c:axId val="192775167"/>
      </c:lineChart>
      <c:catAx>
        <c:axId val="192775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775167"/>
        <c:crosses val="autoZero"/>
        <c:auto val="1"/>
        <c:lblAlgn val="ctr"/>
        <c:lblOffset val="100"/>
        <c:noMultiLvlLbl val="0"/>
      </c:catAx>
      <c:valAx>
        <c:axId val="19277516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2775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Coffee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('Food &amp; Drink'!$A$2,'Food &amp; Drink'!$A$5,'Food &amp; Drink'!$A$8,'Food &amp; Drink'!$A$11,'Food &amp; Drink'!$A$14,'Food &amp; Drink'!$A$17,'Food &amp; Drink'!$A$20)</c:f>
              <c:strCache>
                <c:ptCount val="7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('Food &amp; Drink'!$D$2,'Food &amp; Drink'!$D$5,'Food &amp; Drink'!$D$8,'Food &amp; Drink'!$D$11,'Food &amp; Drink'!$D$14,'Food &amp; Drink'!$D$17,'Food &amp; Drink'!$D$20)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847B-43A6-919B-5AF63EF83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753567"/>
        <c:axId val="192756927"/>
      </c:barChart>
      <c:catAx>
        <c:axId val="192753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756927"/>
        <c:crosses val="autoZero"/>
        <c:auto val="1"/>
        <c:lblAlgn val="ctr"/>
        <c:lblOffset val="100"/>
        <c:noMultiLvlLbl val="0"/>
      </c:catAx>
      <c:valAx>
        <c:axId val="19275692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2753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Screen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Sleep!$A$2:$A$8</c:f>
              <c:strCache>
                <c:ptCount val="7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Sleep!$E$2:$E$8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1281-4E18-ADCD-B496FD9CC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2044207"/>
        <c:axId val="352038447"/>
      </c:barChart>
      <c:catAx>
        <c:axId val="352044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038447"/>
        <c:crosses val="autoZero"/>
        <c:auto val="1"/>
        <c:lblAlgn val="ctr"/>
        <c:lblOffset val="100"/>
        <c:noMultiLvlLbl val="0"/>
      </c:catAx>
      <c:valAx>
        <c:axId val="352038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520442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Habit Completion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Habits!$F$1</c:f>
              <c:strCache>
                <c:ptCount val="1"/>
                <c:pt idx="0">
                  <c:v>Completed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Habits!$E$2:$E$8</c:f>
              <c:strCache>
                <c:ptCount val="7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Habits!$F$2:$F$8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2-4656-BD9D-57706A4A3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2047567"/>
        <c:axId val="352064367"/>
      </c:barChart>
      <c:catAx>
        <c:axId val="352047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064367"/>
        <c:crosses val="autoZero"/>
        <c:auto val="1"/>
        <c:lblAlgn val="ctr"/>
        <c:lblOffset val="100"/>
        <c:noMultiLvlLbl val="0"/>
      </c:catAx>
      <c:valAx>
        <c:axId val="35206436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52047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7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980287-24F5-4F02-A7AD-9B0851DAC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160020</xdr:colOff>
      <xdr:row>19</xdr:row>
      <xdr:rowOff>0</xdr:rowOff>
    </xdr:from>
    <xdr:to>
      <xdr:col>23</xdr:col>
      <xdr:colOff>0</xdr:colOff>
      <xdr:row>32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190FDBF-98E4-46CF-9F1D-F66A39F88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6</xdr:col>
      <xdr:colOff>609599</xdr:colOff>
      <xdr:row>32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931C25-6F97-48AC-97C2-88CC498C9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5</xdr:row>
      <xdr:rowOff>0</xdr:rowOff>
    </xdr:from>
    <xdr:to>
      <xdr:col>23</xdr:col>
      <xdr:colOff>0</xdr:colOff>
      <xdr:row>18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510F2C8-35FB-438D-B7FE-6DF522B74D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19</xdr:row>
      <xdr:rowOff>0</xdr:rowOff>
    </xdr:from>
    <xdr:to>
      <xdr:col>15</xdr:col>
      <xdr:colOff>0</xdr:colOff>
      <xdr:row>32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B371697-B2D3-4833-8AEF-5D79114963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15240</xdr:colOff>
      <xdr:row>5</xdr:row>
      <xdr:rowOff>0</xdr:rowOff>
    </xdr:from>
    <xdr:to>
      <xdr:col>15</xdr:col>
      <xdr:colOff>0</xdr:colOff>
      <xdr:row>18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FE7539E-6714-4A7E-A25B-31819818D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91.559276736109" createdVersion="8" refreshedVersion="8" minRefreshableVersion="3" recordCount="1" xr:uid="{B18AC3B3-C409-4083-930E-64EC745C1732}">
  <cacheSource type="worksheet">
    <worksheetSource name="T_Spending"/>
  </cacheSource>
  <cacheFields count="3">
    <cacheField name="Day" numFmtId="0">
      <sharedItems/>
    </cacheField>
    <cacheField name="Category" numFmtId="0">
      <sharedItems containsNonDate="0" containsBlank="1" count="10">
        <m/>
        <s v="Coffee" u="1"/>
        <s v="Transport" u="1"/>
        <s v="Groceries" u="1"/>
        <s v="Subscription" u="1"/>
        <s v="Snack" u="1"/>
        <s v="Takeout" u="1"/>
        <s v="Impulse Purchase" u="1"/>
        <s v="Entertainment" u="1"/>
        <s v="Misc" u="1"/>
      </sharedItems>
    </cacheField>
    <cacheField name="Amount" numFmtId="174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Mon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0CB784-C6DD-4F0D-949E-23CC18262F7E}" name="PivotTable1" cacheId="4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 chartFormat="4">
  <location ref="E1:F3" firstHeaderRow="1" firstDataRow="1" firstDataCol="1"/>
  <pivotFields count="3"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descending">
      <items count="11">
        <item m="1" x="1"/>
        <item m="1" x="3"/>
        <item m="1" x="7"/>
        <item m="1" x="6"/>
        <item m="1" x="2"/>
        <item m="1" x="4"/>
        <item m="1" x="5"/>
        <item m="1" x="8"/>
        <item m="1" x="9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74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2">
    <i>
      <x v="9"/>
    </i>
    <i t="grand">
      <x/>
    </i>
  </rowItems>
  <colItems count="1">
    <i/>
  </colItems>
  <dataFields count="1">
    <dataField name="Sum of Amount" fld="2" baseField="0" baseItem="0" numFmtId="174"/>
  </dataFields>
  <formats count="6">
    <format dxfId="25">
      <pivotArea type="all" dataOnly="0" outline="0" fieldPosition="0"/>
    </format>
    <format dxfId="24">
      <pivotArea outline="0" collapsedLevelsAreSubtotals="1" fieldPosition="0"/>
    </format>
    <format dxfId="23">
      <pivotArea field="1" type="button" dataOnly="0" labelOnly="1" outline="0" axis="axisRow" fieldPosition="0"/>
    </format>
    <format dxfId="22">
      <pivotArea dataOnly="0" labelOnly="1" outline="0" fieldPosition="0">
        <references count="1">
          <reference field="1" count="0"/>
        </references>
      </pivotArea>
    </format>
    <format dxfId="21">
      <pivotArea dataOnly="0" labelOnly="1" grandRow="1" outline="0" fieldPosition="0"/>
    </format>
    <format dxfId="20">
      <pivotArea dataOnly="0" labelOnly="1" outline="0" axis="axisValues" fieldPosition="0"/>
    </format>
  </formats>
  <chartFormats count="1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DCEE3D-0201-4172-BDAD-468A3A5CA2A9}" name="T_Sleep" displayName="T_Sleep" ref="A1:E8" totalsRowShown="0" headerRowDxfId="32" dataDxfId="31">
  <autoFilter ref="A1:E8" xr:uid="{43DCEE3D-0201-4172-BDAD-468A3A5CA2A9}"/>
  <tableColumns count="5">
    <tableColumn id="1" xr3:uid="{8581A315-ACEC-4021-90FE-29DFC2E2FFB5}" name="Day" dataDxfId="37"/>
    <tableColumn id="2" xr3:uid="{854A7C66-443E-4F47-BF76-0F0452C98692}" name="Bedtime" dataDxfId="36"/>
    <tableColumn id="3" xr3:uid="{FF28D0D6-4D22-4B03-B6A0-D25975A33326}" name="Wake Time" dataDxfId="35"/>
    <tableColumn id="4" xr3:uid="{A7A3776B-B19A-447E-A359-2C1013CFEC15}" name="Hours Slept" dataDxfId="34">
      <calculatedColumnFormula>MOD(T_Sleep[[#This Row],[Wake Time]]-T_Sleep[[#This Row],[Bedtime]],1)*24</calculatedColumnFormula>
    </tableColumn>
    <tableColumn id="5" xr3:uid="{F7BCC63D-F524-4E23-B4CD-9D0F2CB589F0}" name="Screen Time Before Bed" dataDxfId="3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3CE3D4D-E0FC-4DB6-9A79-EB898FE974B6}" name="T_Habits" displayName="T_Habits" ref="A1:C29" totalsRowShown="0" headerRowDxfId="5" dataDxfId="6">
  <autoFilter ref="A1:C29" xr:uid="{13CE3D4D-E0FC-4DB6-9A79-EB898FE974B6}"/>
  <tableColumns count="3">
    <tableColumn id="1" xr3:uid="{A2848CB9-9A88-4844-8869-6EA3C0E308FE}" name="Day" dataDxfId="8"/>
    <tableColumn id="2" xr3:uid="{D9060FD9-4A4C-44E8-B63C-79D3CE0EB111}" name="Habit" dataDxfId="7"/>
    <tableColumn id="3" xr3:uid="{D1B94512-FEF7-428C-AEDF-FB6AB263C447}" name="Completed" dataDxfId="4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CC4BF30-C229-4637-B8ED-41EA68F00A2A}" name="T_HabitComp" displayName="T_HabitComp" ref="E1:F8" totalsRowShown="0" headerRowDxfId="1" dataDxfId="2">
  <autoFilter ref="E1:F8" xr:uid="{0CC4BF30-C229-4637-B8ED-41EA68F00A2A}"/>
  <tableColumns count="2">
    <tableColumn id="1" xr3:uid="{C3E54F4F-9D45-4931-ABB6-56E7311524C4}" name="Day" dataDxfId="3"/>
    <tableColumn id="2" xr3:uid="{78A8D02D-CC48-45B5-91EC-E73FCB21A305}" name="Completed" dataDxfId="0">
      <calculatedColumnFormula>COUNTIFS(T_Habits[Day],T_HabitComp[[#This Row],[Day]],T_Habits[Completed],TRUE)</calculatedColumnFormula>
    </tableColumn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D92F4A5-E606-4CC0-AE23-0C82571FE30B}" name="T_FoodDrink" displayName="T_FoodDrink" ref="A1:D22" totalsRowShown="0" headerRowDxfId="15" dataDxfId="14">
  <autoFilter ref="A1:D22" xr:uid="{5D92F4A5-E606-4CC0-AE23-0C82571FE30B}"/>
  <tableColumns count="4">
    <tableColumn id="1" xr3:uid="{E187D616-1C02-4C4D-B27C-1A8ACAE1FFDB}" name="Day" dataDxfId="19"/>
    <tableColumn id="2" xr3:uid="{74F66FCB-9436-4245-B68F-E0D450071957}" name="Meal" dataDxfId="18"/>
    <tableColumn id="3" xr3:uid="{C46F9E91-DC85-422E-91B7-82E66874B64A}" name="Takeout" dataDxfId="17"/>
    <tableColumn id="4" xr3:uid="{79A2D2A9-BC06-4086-A4B8-A7D16589F10B}" name="Coffees" dataDxfId="16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E2117DE-FD69-4B93-91BD-A09BF2AEE98A}" name="T_Work" displayName="T_Work" ref="A1:C8" totalsRowShown="0" headerRowDxfId="10" dataDxfId="9">
  <autoFilter ref="A1:C8" xr:uid="{CE2117DE-FD69-4B93-91BD-A09BF2AEE98A}"/>
  <tableColumns count="3">
    <tableColumn id="1" xr3:uid="{E1B9D619-D8E3-42DF-A2EF-01BBF4916711}" name="Day" dataDxfId="13"/>
    <tableColumn id="2" xr3:uid="{7DDECD9C-BE5E-43AC-BF7A-BB69277911F5}" name="Hours Worked" dataDxfId="12"/>
    <tableColumn id="3" xr3:uid="{FEBABE37-818E-4276-8941-0B9111F7BDE5}" name="Productivity Score" dataDxfId="11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B79C17-1422-406E-9DA9-06084A7C0415}" name="T_Spending" displayName="T_Spending" ref="A1:C2" totalsRowShown="0" headerRowDxfId="27" dataDxfId="26">
  <autoFilter ref="A1:C2" xr:uid="{CCB79C17-1422-406E-9DA9-06084A7C0415}"/>
  <tableColumns count="3">
    <tableColumn id="1" xr3:uid="{8979E850-652C-482F-9B36-061C5A547085}" name="Day" dataDxfId="30"/>
    <tableColumn id="2" xr3:uid="{78CDC69B-01CC-49EB-AE78-305DC0405A4A}" name="Category" dataDxfId="29"/>
    <tableColumn id="3" xr3:uid="{01B2D63C-A8D0-4E35-B104-9977DD2ADE87}" name="Amount" dataDxfId="28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2E4CF-7014-4D99-85B2-43E40C189E8C}">
  <dimension ref="A1:W10"/>
  <sheetViews>
    <sheetView showGridLines="0" tabSelected="1" zoomScaleNormal="100" workbookViewId="0"/>
  </sheetViews>
  <sheetFormatPr defaultRowHeight="18" x14ac:dyDescent="0.35"/>
  <cols>
    <col min="1" max="2" width="10.77734375" style="1" customWidth="1"/>
    <col min="3" max="3" width="8.88671875" style="1"/>
    <col min="4" max="4" width="2.33203125" style="1" customWidth="1"/>
    <col min="5" max="7" width="8.88671875" style="1"/>
    <col min="8" max="8" width="2.33203125" style="1" customWidth="1"/>
    <col min="9" max="11" width="8.88671875" style="1"/>
    <col min="12" max="12" width="2.33203125" style="1" customWidth="1"/>
    <col min="13" max="15" width="8.88671875" style="1"/>
    <col min="16" max="16" width="2.33203125" style="1" customWidth="1"/>
    <col min="17" max="19" width="8.88671875" style="1"/>
    <col min="20" max="20" width="2.33203125" style="1" customWidth="1"/>
    <col min="21" max="16384" width="8.88671875" style="1"/>
  </cols>
  <sheetData>
    <row r="1" spans="1:23" s="14" customFormat="1" ht="47.4" x14ac:dyDescent="0.9">
      <c r="A1" s="20" t="s">
        <v>6</v>
      </c>
    </row>
    <row r="3" spans="1:23" s="5" customFormat="1" ht="14.4" x14ac:dyDescent="0.3">
      <c r="A3" s="10" t="s">
        <v>0</v>
      </c>
      <c r="B3" s="10"/>
      <c r="C3" s="10"/>
      <c r="E3" s="11" t="s">
        <v>1</v>
      </c>
      <c r="F3" s="11"/>
      <c r="G3" s="11"/>
      <c r="I3" s="12" t="s">
        <v>2</v>
      </c>
      <c r="J3" s="12"/>
      <c r="K3" s="12"/>
      <c r="M3" s="13" t="s">
        <v>3</v>
      </c>
      <c r="N3" s="13"/>
      <c r="O3" s="13"/>
      <c r="Q3" s="10" t="s">
        <v>4</v>
      </c>
      <c r="R3" s="10"/>
      <c r="S3" s="10"/>
      <c r="U3" s="10" t="s">
        <v>5</v>
      </c>
      <c r="V3" s="10"/>
      <c r="W3" s="10"/>
    </row>
    <row r="4" spans="1:23" s="3" customFormat="1" ht="28.8" x14ac:dyDescent="0.55000000000000004">
      <c r="A4" s="6">
        <f>AVERAGE(T_Sleep[Hours Slept])</f>
        <v>0</v>
      </c>
      <c r="B4" s="6"/>
      <c r="C4" s="6"/>
      <c r="E4" s="7">
        <f>SUM(T_Spending[Amount])</f>
        <v>0</v>
      </c>
      <c r="F4" s="7"/>
      <c r="G4" s="7"/>
      <c r="I4" s="8">
        <f>COUNTIFS(T_Habits[Completed],TRUE)/COUNTA(T_Habits[Completed])</f>
        <v>0</v>
      </c>
      <c r="J4" s="8"/>
      <c r="K4" s="8"/>
      <c r="M4" s="6" t="str">
        <f>IFERROR(AVERAGE(T_Work[Productivity Score]),"")</f>
        <v/>
      </c>
      <c r="N4" s="6"/>
      <c r="O4" s="6"/>
      <c r="Q4" s="9">
        <f>COUNTIFS(T_Habits[Habit],"Workout",T_Habits[Completed],TRUE)+COUNTIFS(T_Habits[Habit],"Walk",T_Habits[Completed],TRUE)</f>
        <v>0</v>
      </c>
      <c r="R4" s="9"/>
      <c r="S4" s="9"/>
      <c r="U4" s="9">
        <f>COUNTIF(T_FoodDrink[Takeout],TRUE)</f>
        <v>0</v>
      </c>
      <c r="V4" s="9"/>
      <c r="W4" s="9"/>
    </row>
    <row r="10" spans="1:23" x14ac:dyDescent="0.35">
      <c r="A10" s="4"/>
    </row>
  </sheetData>
  <mergeCells count="12">
    <mergeCell ref="I4:K4"/>
    <mergeCell ref="A3:C3"/>
    <mergeCell ref="A4:C4"/>
    <mergeCell ref="E4:G4"/>
    <mergeCell ref="E3:G3"/>
    <mergeCell ref="U3:W3"/>
    <mergeCell ref="Q3:S3"/>
    <mergeCell ref="M3:O3"/>
    <mergeCell ref="I3:K3"/>
    <mergeCell ref="U4:W4"/>
    <mergeCell ref="Q4:S4"/>
    <mergeCell ref="M4:O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91BDB-AEA9-4957-AA68-B91CB149DD0C}">
  <dimension ref="A1:E8"/>
  <sheetViews>
    <sheetView workbookViewId="0"/>
  </sheetViews>
  <sheetFormatPr defaultRowHeight="21" x14ac:dyDescent="0.4"/>
  <cols>
    <col min="1" max="1" width="8.109375" style="2" bestFit="1" customWidth="1"/>
    <col min="2" max="2" width="14" style="2" bestFit="1" customWidth="1"/>
    <col min="3" max="3" width="17.21875" style="2" bestFit="1" customWidth="1"/>
    <col min="4" max="4" width="18.109375" style="2" bestFit="1" customWidth="1"/>
    <col min="5" max="5" width="33.5546875" style="2" bestFit="1" customWidth="1"/>
    <col min="6" max="16384" width="8.88671875" style="2"/>
  </cols>
  <sheetData>
    <row r="1" spans="1:5" x14ac:dyDescent="0.4">
      <c r="A1" s="2" t="s">
        <v>27</v>
      </c>
      <c r="B1" s="2" t="s">
        <v>7</v>
      </c>
      <c r="C1" s="2" t="s">
        <v>8</v>
      </c>
      <c r="D1" s="2" t="s">
        <v>9</v>
      </c>
      <c r="E1" s="2" t="s">
        <v>10</v>
      </c>
    </row>
    <row r="2" spans="1:5" x14ac:dyDescent="0.4">
      <c r="A2" s="2" t="s">
        <v>11</v>
      </c>
      <c r="B2" s="15"/>
      <c r="C2" s="15"/>
      <c r="D2" s="16">
        <f>MOD(T_Sleep[[#This Row],[Wake Time]]-T_Sleep[[#This Row],[Bedtime]],1)*24</f>
        <v>0</v>
      </c>
    </row>
    <row r="3" spans="1:5" x14ac:dyDescent="0.4">
      <c r="A3" s="2" t="s">
        <v>12</v>
      </c>
      <c r="B3" s="15"/>
      <c r="C3" s="15"/>
      <c r="D3" s="16">
        <f>MOD(T_Sleep[[#This Row],[Wake Time]]-T_Sleep[[#This Row],[Bedtime]],1)*24</f>
        <v>0</v>
      </c>
    </row>
    <row r="4" spans="1:5" x14ac:dyDescent="0.4">
      <c r="A4" s="2" t="s">
        <v>13</v>
      </c>
      <c r="B4" s="15"/>
      <c r="C4" s="15"/>
      <c r="D4" s="16">
        <f>MOD(T_Sleep[[#This Row],[Wake Time]]-T_Sleep[[#This Row],[Bedtime]],1)*24</f>
        <v>0</v>
      </c>
    </row>
    <row r="5" spans="1:5" x14ac:dyDescent="0.4">
      <c r="A5" s="2" t="s">
        <v>14</v>
      </c>
      <c r="B5" s="15"/>
      <c r="C5" s="15"/>
      <c r="D5" s="16">
        <f>MOD(T_Sleep[[#This Row],[Wake Time]]-T_Sleep[[#This Row],[Bedtime]],1)*24</f>
        <v>0</v>
      </c>
    </row>
    <row r="6" spans="1:5" x14ac:dyDescent="0.4">
      <c r="A6" s="2" t="s">
        <v>15</v>
      </c>
      <c r="B6" s="15"/>
      <c r="C6" s="15"/>
      <c r="D6" s="16">
        <f>MOD(T_Sleep[[#This Row],[Wake Time]]-T_Sleep[[#This Row],[Bedtime]],1)*24</f>
        <v>0</v>
      </c>
    </row>
    <row r="7" spans="1:5" x14ac:dyDescent="0.4">
      <c r="A7" s="2" t="s">
        <v>16</v>
      </c>
      <c r="B7" s="15"/>
      <c r="C7" s="15"/>
      <c r="D7" s="16">
        <f>MOD(T_Sleep[[#This Row],[Wake Time]]-T_Sleep[[#This Row],[Bedtime]],1)*24</f>
        <v>0</v>
      </c>
    </row>
    <row r="8" spans="1:5" x14ac:dyDescent="0.4">
      <c r="A8" s="2" t="s">
        <v>17</v>
      </c>
      <c r="B8" s="15"/>
      <c r="C8" s="15"/>
      <c r="D8" s="16">
        <f>MOD(T_Sleep[[#This Row],[Wake Time]]-T_Sleep[[#This Row],[Bedtime]],1)*24</f>
        <v>0</v>
      </c>
    </row>
  </sheetData>
  <conditionalFormatting sqref="D2:D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19CF8-792B-4E0E-ABA1-71291C4F6248}">
  <dimension ref="A1:F29"/>
  <sheetViews>
    <sheetView workbookViewId="0"/>
  </sheetViews>
  <sheetFormatPr defaultRowHeight="21" x14ac:dyDescent="0.4"/>
  <cols>
    <col min="1" max="1" width="8.88671875" style="2"/>
    <col min="2" max="2" width="16.109375" style="2" customWidth="1"/>
    <col min="3" max="3" width="16.77734375" style="2" customWidth="1"/>
    <col min="4" max="5" width="8.88671875" style="2"/>
    <col min="6" max="6" width="16.77734375" style="2" customWidth="1"/>
    <col min="7" max="16384" width="8.88671875" style="2"/>
  </cols>
  <sheetData>
    <row r="1" spans="1:6" x14ac:dyDescent="0.4">
      <c r="A1" s="2" t="s">
        <v>27</v>
      </c>
      <c r="B1" s="2" t="s">
        <v>28</v>
      </c>
      <c r="C1" s="2" t="s">
        <v>29</v>
      </c>
      <c r="E1" s="2" t="s">
        <v>27</v>
      </c>
      <c r="F1" s="2" t="s">
        <v>29</v>
      </c>
    </row>
    <row r="2" spans="1:6" x14ac:dyDescent="0.4">
      <c r="A2" s="2" t="s">
        <v>11</v>
      </c>
      <c r="C2" s="19" t="b">
        <v>0</v>
      </c>
      <c r="E2" s="2" t="s">
        <v>11</v>
      </c>
      <c r="F2" s="2">
        <f>COUNTIFS(T_Habits[Day],T_HabitComp[[#This Row],[Day]],T_Habits[Completed],TRUE)</f>
        <v>0</v>
      </c>
    </row>
    <row r="3" spans="1:6" x14ac:dyDescent="0.4">
      <c r="A3" s="2" t="s">
        <v>11</v>
      </c>
      <c r="C3" s="19" t="b">
        <v>0</v>
      </c>
      <c r="E3" s="2" t="s">
        <v>12</v>
      </c>
      <c r="F3" s="2">
        <f>COUNTIFS(T_Habits[Day],T_HabitComp[[#This Row],[Day]],T_Habits[Completed],TRUE)</f>
        <v>0</v>
      </c>
    </row>
    <row r="4" spans="1:6" x14ac:dyDescent="0.4">
      <c r="A4" s="2" t="s">
        <v>11</v>
      </c>
      <c r="C4" s="19" t="b">
        <v>0</v>
      </c>
      <c r="E4" s="2" t="s">
        <v>13</v>
      </c>
      <c r="F4" s="2">
        <f>COUNTIFS(T_Habits[Day],T_HabitComp[[#This Row],[Day]],T_Habits[Completed],TRUE)</f>
        <v>0</v>
      </c>
    </row>
    <row r="5" spans="1:6" x14ac:dyDescent="0.4">
      <c r="A5" s="2" t="s">
        <v>11</v>
      </c>
      <c r="C5" s="19" t="b">
        <v>0</v>
      </c>
      <c r="E5" s="2" t="s">
        <v>14</v>
      </c>
      <c r="F5" s="2">
        <f>COUNTIFS(T_Habits[Day],T_HabitComp[[#This Row],[Day]],T_Habits[Completed],TRUE)</f>
        <v>0</v>
      </c>
    </row>
    <row r="6" spans="1:6" x14ac:dyDescent="0.4">
      <c r="A6" s="2" t="s">
        <v>12</v>
      </c>
      <c r="C6" s="19" t="b">
        <v>0</v>
      </c>
      <c r="E6" s="2" t="s">
        <v>15</v>
      </c>
      <c r="F6" s="2">
        <f>COUNTIFS(T_Habits[Day],T_HabitComp[[#This Row],[Day]],T_Habits[Completed],TRUE)</f>
        <v>0</v>
      </c>
    </row>
    <row r="7" spans="1:6" x14ac:dyDescent="0.4">
      <c r="A7" s="2" t="s">
        <v>12</v>
      </c>
      <c r="C7" s="19" t="b">
        <v>0</v>
      </c>
      <c r="E7" s="2" t="s">
        <v>16</v>
      </c>
      <c r="F7" s="2">
        <f>COUNTIFS(T_Habits[Day],T_HabitComp[[#This Row],[Day]],T_Habits[Completed],TRUE)</f>
        <v>0</v>
      </c>
    </row>
    <row r="8" spans="1:6" x14ac:dyDescent="0.4">
      <c r="A8" s="2" t="s">
        <v>12</v>
      </c>
      <c r="C8" s="19" t="b">
        <v>0</v>
      </c>
      <c r="E8" s="2" t="s">
        <v>17</v>
      </c>
      <c r="F8" s="2">
        <f>COUNTIFS(T_Habits[Day],T_HabitComp[[#This Row],[Day]],T_Habits[Completed],TRUE)</f>
        <v>0</v>
      </c>
    </row>
    <row r="9" spans="1:6" x14ac:dyDescent="0.4">
      <c r="A9" s="2" t="s">
        <v>12</v>
      </c>
      <c r="C9" s="19" t="b">
        <v>0</v>
      </c>
    </row>
    <row r="10" spans="1:6" x14ac:dyDescent="0.4">
      <c r="A10" s="2" t="s">
        <v>13</v>
      </c>
      <c r="C10" s="19" t="b">
        <v>0</v>
      </c>
    </row>
    <row r="11" spans="1:6" x14ac:dyDescent="0.4">
      <c r="A11" s="2" t="s">
        <v>13</v>
      </c>
      <c r="C11" s="19" t="b">
        <v>0</v>
      </c>
    </row>
    <row r="12" spans="1:6" x14ac:dyDescent="0.4">
      <c r="A12" s="2" t="s">
        <v>13</v>
      </c>
      <c r="C12" s="19" t="b">
        <v>0</v>
      </c>
    </row>
    <row r="13" spans="1:6" x14ac:dyDescent="0.4">
      <c r="A13" s="2" t="s">
        <v>13</v>
      </c>
      <c r="C13" s="19" t="b">
        <v>0</v>
      </c>
    </row>
    <row r="14" spans="1:6" x14ac:dyDescent="0.4">
      <c r="A14" s="2" t="s">
        <v>14</v>
      </c>
      <c r="C14" s="19" t="b">
        <v>0</v>
      </c>
    </row>
    <row r="15" spans="1:6" x14ac:dyDescent="0.4">
      <c r="A15" s="2" t="s">
        <v>14</v>
      </c>
      <c r="C15" s="19" t="b">
        <v>0</v>
      </c>
    </row>
    <row r="16" spans="1:6" x14ac:dyDescent="0.4">
      <c r="A16" s="2" t="s">
        <v>14</v>
      </c>
      <c r="C16" s="19" t="b">
        <v>0</v>
      </c>
    </row>
    <row r="17" spans="1:3" x14ac:dyDescent="0.4">
      <c r="A17" s="2" t="s">
        <v>14</v>
      </c>
      <c r="C17" s="19" t="b">
        <v>0</v>
      </c>
    </row>
    <row r="18" spans="1:3" x14ac:dyDescent="0.4">
      <c r="A18" s="2" t="s">
        <v>15</v>
      </c>
      <c r="C18" s="19" t="b">
        <v>0</v>
      </c>
    </row>
    <row r="19" spans="1:3" x14ac:dyDescent="0.4">
      <c r="A19" s="2" t="s">
        <v>15</v>
      </c>
      <c r="C19" s="19" t="b">
        <v>0</v>
      </c>
    </row>
    <row r="20" spans="1:3" x14ac:dyDescent="0.4">
      <c r="A20" s="2" t="s">
        <v>15</v>
      </c>
      <c r="C20" s="19" t="b">
        <v>0</v>
      </c>
    </row>
    <row r="21" spans="1:3" x14ac:dyDescent="0.4">
      <c r="A21" s="2" t="s">
        <v>15</v>
      </c>
      <c r="C21" s="19" t="b">
        <v>0</v>
      </c>
    </row>
    <row r="22" spans="1:3" x14ac:dyDescent="0.4">
      <c r="A22" s="2" t="s">
        <v>16</v>
      </c>
      <c r="C22" s="19" t="b">
        <v>0</v>
      </c>
    </row>
    <row r="23" spans="1:3" x14ac:dyDescent="0.4">
      <c r="A23" s="2" t="s">
        <v>16</v>
      </c>
      <c r="C23" s="19" t="b">
        <v>0</v>
      </c>
    </row>
    <row r="24" spans="1:3" x14ac:dyDescent="0.4">
      <c r="A24" s="2" t="s">
        <v>16</v>
      </c>
      <c r="C24" s="19" t="b">
        <v>0</v>
      </c>
    </row>
    <row r="25" spans="1:3" x14ac:dyDescent="0.4">
      <c r="A25" s="2" t="s">
        <v>16</v>
      </c>
      <c r="C25" s="19" t="b">
        <v>0</v>
      </c>
    </row>
    <row r="26" spans="1:3" x14ac:dyDescent="0.4">
      <c r="A26" s="2" t="s">
        <v>17</v>
      </c>
      <c r="C26" s="19" t="b">
        <v>0</v>
      </c>
    </row>
    <row r="27" spans="1:3" x14ac:dyDescent="0.4">
      <c r="A27" s="2" t="s">
        <v>17</v>
      </c>
      <c r="C27" s="19" t="b">
        <v>0</v>
      </c>
    </row>
    <row r="28" spans="1:3" x14ac:dyDescent="0.4">
      <c r="A28" s="2" t="s">
        <v>17</v>
      </c>
      <c r="C28" s="19" t="b">
        <v>0</v>
      </c>
    </row>
    <row r="29" spans="1:3" x14ac:dyDescent="0.4">
      <c r="A29" s="2" t="s">
        <v>17</v>
      </c>
      <c r="C29" s="19" t="b">
        <v>0</v>
      </c>
    </row>
  </sheetData>
  <phoneticPr fontId="7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E7F18-4B59-423C-B6DE-11904A7171A2}">
  <dimension ref="A1:D22"/>
  <sheetViews>
    <sheetView workbookViewId="0"/>
  </sheetViews>
  <sheetFormatPr defaultRowHeight="21" x14ac:dyDescent="0.4"/>
  <cols>
    <col min="1" max="1" width="9.33203125" style="2" bestFit="1" customWidth="1"/>
    <col min="2" max="2" width="13" style="2" bestFit="1" customWidth="1"/>
    <col min="3" max="3" width="13.33203125" style="2" bestFit="1" customWidth="1"/>
    <col min="4" max="4" width="13.109375" style="2" bestFit="1" customWidth="1"/>
    <col min="5" max="16384" width="8.88671875" style="2"/>
  </cols>
  <sheetData>
    <row r="1" spans="1:4" x14ac:dyDescent="0.4">
      <c r="A1" s="2" t="s">
        <v>27</v>
      </c>
      <c r="B1" s="2" t="s">
        <v>26</v>
      </c>
      <c r="C1" s="2" t="s">
        <v>20</v>
      </c>
      <c r="D1" s="2" t="s">
        <v>21</v>
      </c>
    </row>
    <row r="2" spans="1:4" x14ac:dyDescent="0.4">
      <c r="A2" s="2" t="s">
        <v>11</v>
      </c>
      <c r="C2" s="19" t="b">
        <v>0</v>
      </c>
    </row>
    <row r="3" spans="1:4" x14ac:dyDescent="0.4">
      <c r="A3" s="2" t="s">
        <v>11</v>
      </c>
      <c r="C3" s="19" t="b">
        <v>0</v>
      </c>
    </row>
    <row r="4" spans="1:4" x14ac:dyDescent="0.4">
      <c r="A4" s="2" t="s">
        <v>11</v>
      </c>
      <c r="C4" s="19" t="b">
        <v>0</v>
      </c>
    </row>
    <row r="5" spans="1:4" x14ac:dyDescent="0.4">
      <c r="A5" s="2" t="s">
        <v>12</v>
      </c>
      <c r="C5" s="19" t="b">
        <v>0</v>
      </c>
    </row>
    <row r="6" spans="1:4" x14ac:dyDescent="0.4">
      <c r="A6" s="2" t="s">
        <v>12</v>
      </c>
      <c r="C6" s="19" t="b">
        <v>0</v>
      </c>
    </row>
    <row r="7" spans="1:4" x14ac:dyDescent="0.4">
      <c r="A7" s="2" t="s">
        <v>12</v>
      </c>
      <c r="C7" s="19" t="b">
        <v>0</v>
      </c>
    </row>
    <row r="8" spans="1:4" x14ac:dyDescent="0.4">
      <c r="A8" s="2" t="s">
        <v>13</v>
      </c>
      <c r="C8" s="19" t="b">
        <v>0</v>
      </c>
    </row>
    <row r="9" spans="1:4" x14ac:dyDescent="0.4">
      <c r="A9" s="2" t="s">
        <v>13</v>
      </c>
      <c r="C9" s="19" t="b">
        <v>0</v>
      </c>
    </row>
    <row r="10" spans="1:4" x14ac:dyDescent="0.4">
      <c r="A10" s="2" t="s">
        <v>13</v>
      </c>
      <c r="C10" s="19" t="b">
        <v>0</v>
      </c>
    </row>
    <row r="11" spans="1:4" x14ac:dyDescent="0.4">
      <c r="A11" s="2" t="s">
        <v>14</v>
      </c>
      <c r="C11" s="19" t="b">
        <v>0</v>
      </c>
    </row>
    <row r="12" spans="1:4" x14ac:dyDescent="0.4">
      <c r="A12" s="2" t="s">
        <v>14</v>
      </c>
      <c r="C12" s="19" t="b">
        <v>0</v>
      </c>
    </row>
    <row r="13" spans="1:4" x14ac:dyDescent="0.4">
      <c r="A13" s="2" t="s">
        <v>14</v>
      </c>
      <c r="C13" s="19" t="b">
        <v>0</v>
      </c>
    </row>
    <row r="14" spans="1:4" x14ac:dyDescent="0.4">
      <c r="A14" s="2" t="s">
        <v>15</v>
      </c>
      <c r="C14" s="19" t="b">
        <v>0</v>
      </c>
    </row>
    <row r="15" spans="1:4" x14ac:dyDescent="0.4">
      <c r="A15" s="2" t="s">
        <v>15</v>
      </c>
      <c r="C15" s="19" t="b">
        <v>0</v>
      </c>
    </row>
    <row r="16" spans="1:4" x14ac:dyDescent="0.4">
      <c r="A16" s="2" t="s">
        <v>15</v>
      </c>
      <c r="C16" s="19" t="b">
        <v>0</v>
      </c>
    </row>
    <row r="17" spans="1:3" x14ac:dyDescent="0.4">
      <c r="A17" s="2" t="s">
        <v>16</v>
      </c>
      <c r="C17" s="19" t="b">
        <v>0</v>
      </c>
    </row>
    <row r="18" spans="1:3" x14ac:dyDescent="0.4">
      <c r="A18" s="2" t="s">
        <v>16</v>
      </c>
      <c r="C18" s="19" t="b">
        <v>0</v>
      </c>
    </row>
    <row r="19" spans="1:3" x14ac:dyDescent="0.4">
      <c r="A19" s="2" t="s">
        <v>16</v>
      </c>
      <c r="C19" s="19" t="b">
        <v>0</v>
      </c>
    </row>
    <row r="20" spans="1:3" x14ac:dyDescent="0.4">
      <c r="A20" s="2" t="s">
        <v>17</v>
      </c>
      <c r="C20" s="19" t="b">
        <v>0</v>
      </c>
    </row>
    <row r="21" spans="1:3" x14ac:dyDescent="0.4">
      <c r="A21" s="2" t="s">
        <v>17</v>
      </c>
      <c r="C21" s="19" t="b">
        <v>0</v>
      </c>
    </row>
    <row r="22" spans="1:3" x14ac:dyDescent="0.4">
      <c r="A22" s="2" t="s">
        <v>17</v>
      </c>
      <c r="C22" s="19" t="b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FEC32-56B1-4C78-A607-1423606F479D}">
  <dimension ref="A1:C8"/>
  <sheetViews>
    <sheetView workbookViewId="0"/>
  </sheetViews>
  <sheetFormatPr defaultRowHeight="21" x14ac:dyDescent="0.4"/>
  <cols>
    <col min="1" max="1" width="9.33203125" style="2" bestFit="1" customWidth="1"/>
    <col min="2" max="2" width="21.33203125" style="2" bestFit="1" customWidth="1"/>
    <col min="3" max="3" width="26.5546875" style="2" bestFit="1" customWidth="1"/>
    <col min="4" max="16384" width="8.88671875" style="2"/>
  </cols>
  <sheetData>
    <row r="1" spans="1:3" x14ac:dyDescent="0.4">
      <c r="A1" s="2" t="s">
        <v>27</v>
      </c>
      <c r="B1" s="2" t="s">
        <v>22</v>
      </c>
      <c r="C1" s="2" t="s">
        <v>23</v>
      </c>
    </row>
    <row r="2" spans="1:3" x14ac:dyDescent="0.4">
      <c r="A2" s="2" t="s">
        <v>11</v>
      </c>
    </row>
    <row r="3" spans="1:3" x14ac:dyDescent="0.4">
      <c r="A3" s="2" t="s">
        <v>12</v>
      </c>
    </row>
    <row r="4" spans="1:3" x14ac:dyDescent="0.4">
      <c r="A4" s="2" t="s">
        <v>13</v>
      </c>
    </row>
    <row r="5" spans="1:3" x14ac:dyDescent="0.4">
      <c r="A5" s="2" t="s">
        <v>14</v>
      </c>
    </row>
    <row r="6" spans="1:3" x14ac:dyDescent="0.4">
      <c r="A6" s="2" t="s">
        <v>15</v>
      </c>
    </row>
    <row r="7" spans="1:3" x14ac:dyDescent="0.4">
      <c r="A7" s="2" t="s">
        <v>16</v>
      </c>
    </row>
    <row r="8" spans="1:3" x14ac:dyDescent="0.4">
      <c r="A8" s="2" t="s">
        <v>17</v>
      </c>
    </row>
  </sheetData>
  <conditionalFormatting sqref="C2:C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D1DB9-B0E7-4623-9400-DDA07A44984F}">
  <dimension ref="A1:F11"/>
  <sheetViews>
    <sheetView workbookViewId="0"/>
  </sheetViews>
  <sheetFormatPr defaultRowHeight="21" x14ac:dyDescent="0.4"/>
  <cols>
    <col min="1" max="1" width="9.33203125" style="2" bestFit="1" customWidth="1"/>
    <col min="2" max="2" width="23.109375" style="2" bestFit="1" customWidth="1"/>
    <col min="3" max="3" width="13.21875" style="2" bestFit="1" customWidth="1"/>
    <col min="4" max="4" width="8.88671875" style="2"/>
    <col min="5" max="5" width="15.44140625" style="2" bestFit="1" customWidth="1"/>
    <col min="6" max="6" width="20.44140625" style="2" bestFit="1" customWidth="1"/>
    <col min="7" max="16384" width="8.88671875" style="2"/>
  </cols>
  <sheetData>
    <row r="1" spans="1:6" x14ac:dyDescent="0.4">
      <c r="A1" s="2" t="s">
        <v>27</v>
      </c>
      <c r="B1" s="2" t="s">
        <v>18</v>
      </c>
      <c r="C1" s="2" t="s">
        <v>19</v>
      </c>
      <c r="E1" s="17" t="s">
        <v>18</v>
      </c>
      <c r="F1" s="2" t="s">
        <v>25</v>
      </c>
    </row>
    <row r="2" spans="1:6" x14ac:dyDescent="0.4">
      <c r="A2" s="2" t="s">
        <v>11</v>
      </c>
      <c r="C2" s="18"/>
      <c r="E2" s="2" t="s">
        <v>30</v>
      </c>
      <c r="F2" s="18"/>
    </row>
    <row r="3" spans="1:6" x14ac:dyDescent="0.4">
      <c r="E3" s="2" t="s">
        <v>24</v>
      </c>
      <c r="F3" s="18"/>
    </row>
    <row r="4" spans="1:6" x14ac:dyDescent="0.4">
      <c r="E4"/>
      <c r="F4"/>
    </row>
    <row r="5" spans="1:6" x14ac:dyDescent="0.4">
      <c r="E5"/>
      <c r="F5"/>
    </row>
    <row r="6" spans="1:6" x14ac:dyDescent="0.4">
      <c r="E6"/>
      <c r="F6"/>
    </row>
    <row r="7" spans="1:6" x14ac:dyDescent="0.4">
      <c r="E7"/>
      <c r="F7"/>
    </row>
    <row r="8" spans="1:6" x14ac:dyDescent="0.4">
      <c r="E8"/>
      <c r="F8"/>
    </row>
    <row r="9" spans="1:6" x14ac:dyDescent="0.4">
      <c r="E9"/>
      <c r="F9"/>
    </row>
    <row r="10" spans="1:6" x14ac:dyDescent="0.4">
      <c r="E10"/>
      <c r="F10"/>
    </row>
    <row r="11" spans="1:6" x14ac:dyDescent="0.4">
      <c r="E11"/>
      <c r="F11"/>
    </row>
  </sheetData>
  <dataValidations count="1">
    <dataValidation type="list" allowBlank="1" showInputMessage="1" showErrorMessage="1" sqref="B2" xr:uid="{C0E1CBD0-C9AE-47AF-9887-31F0BA6973FC}">
      <formula1>"Groceries, Takeout, Coffee, Impulse Purchase, Entertainment, Subscriptions, Transport, Snacks, Misc"</formula1>
    </dataValidation>
  </dataValidations>
  <pageMargins left="0.7" right="0.7" top="0.75" bottom="0.75" header="0.3" footer="0.3"/>
  <pageSetup paperSize="9"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Dashboard</vt:lpstr>
      <vt:lpstr>Sleep</vt:lpstr>
      <vt:lpstr>Habits</vt:lpstr>
      <vt:lpstr>Food &amp; Drink</vt:lpstr>
      <vt:lpstr>Work</vt:lpstr>
      <vt:lpstr>Spending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2026-06-18T12:24:42Z</dcterms:created>
  <dcterms:modified xsi:type="dcterms:W3CDTF">2026-06-18T12:25:39Z</dcterms:modified>
</cp:coreProperties>
</file>